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StaffOnly\PURCHASING\BPS Directives  - From 2011 to Present\Policy Review 2017\July 2017 Staff Files\"/>
    </mc:Choice>
  </mc:AlternateContent>
  <bookViews>
    <workbookView xWindow="0" yWindow="0" windowWidth="28800" windowHeight="12435"/>
  </bookViews>
  <sheets>
    <sheet name="CDN Travel &amp; Expense" sheetId="1" r:id="rId1"/>
  </sheets>
  <definedNames>
    <definedName name="_xlnm.Print_Area" localSheetId="0">'CDN Travel &amp; Expense'!$A$1:$R$37</definedName>
  </definedNames>
  <calcPr calcId="152511"/>
</workbook>
</file>

<file path=xl/calcChain.xml><?xml version="1.0" encoding="utf-8"?>
<calcChain xmlns="http://schemas.openxmlformats.org/spreadsheetml/2006/main">
  <c r="N28" i="1" l="1"/>
  <c r="P28" i="1" s="1"/>
  <c r="R28" i="1" s="1"/>
  <c r="Q28" i="1"/>
  <c r="N21" i="1"/>
  <c r="P21" i="1" s="1"/>
  <c r="R21" i="1" s="1"/>
  <c r="Q21" i="1"/>
  <c r="N22" i="1"/>
  <c r="P22" i="1" s="1"/>
  <c r="Q22" i="1"/>
  <c r="R22" i="1" l="1"/>
  <c r="Q12" i="1"/>
  <c r="Q13" i="1"/>
  <c r="Q14" i="1"/>
  <c r="Q15" i="1"/>
  <c r="Q16" i="1"/>
  <c r="Q17" i="1"/>
  <c r="Q18" i="1"/>
  <c r="Q19" i="1"/>
  <c r="Q20" i="1"/>
  <c r="Q23" i="1"/>
  <c r="Q24" i="1"/>
  <c r="Q25" i="1"/>
  <c r="Q26" i="1"/>
  <c r="Q27" i="1"/>
  <c r="Q29" i="1"/>
  <c r="N10" i="1"/>
  <c r="P10" i="1" s="1"/>
  <c r="Q10" i="1" s="1"/>
  <c r="N12" i="1"/>
  <c r="P12" i="1" s="1"/>
  <c r="N13" i="1"/>
  <c r="P13" i="1" s="1"/>
  <c r="R13" i="1" s="1"/>
  <c r="N14" i="1"/>
  <c r="P14" i="1" s="1"/>
  <c r="R14" i="1" s="1"/>
  <c r="N15" i="1"/>
  <c r="P15" i="1" s="1"/>
  <c r="N16" i="1"/>
  <c r="P16" i="1" s="1"/>
  <c r="N17" i="1"/>
  <c r="P17" i="1" s="1"/>
  <c r="R17" i="1" s="1"/>
  <c r="N18" i="1"/>
  <c r="P18" i="1" s="1"/>
  <c r="N19" i="1"/>
  <c r="P19" i="1" s="1"/>
  <c r="N20" i="1"/>
  <c r="P20" i="1" s="1"/>
  <c r="R20" i="1" s="1"/>
  <c r="N23" i="1"/>
  <c r="P23" i="1" s="1"/>
  <c r="R23" i="1" s="1"/>
  <c r="N24" i="1"/>
  <c r="P24" i="1" s="1"/>
  <c r="R24" i="1" s="1"/>
  <c r="N25" i="1"/>
  <c r="P25" i="1" s="1"/>
  <c r="N26" i="1"/>
  <c r="P26" i="1" s="1"/>
  <c r="N27" i="1"/>
  <c r="P27" i="1"/>
  <c r="R27" i="1" s="1"/>
  <c r="N29" i="1"/>
  <c r="P29" i="1" s="1"/>
  <c r="N11" i="1"/>
  <c r="M30" i="1"/>
  <c r="O30" i="1"/>
  <c r="R25" i="1" l="1"/>
  <c r="R12" i="1"/>
  <c r="R29" i="1"/>
  <c r="N30" i="1"/>
  <c r="R18" i="1"/>
  <c r="R15" i="1"/>
  <c r="R26" i="1"/>
  <c r="R19" i="1"/>
  <c r="R16" i="1"/>
  <c r="P11" i="1"/>
  <c r="Q11" i="1" s="1"/>
  <c r="R11" i="1" s="1"/>
  <c r="R10" i="1"/>
  <c r="R30" i="1" l="1"/>
  <c r="P30" i="1"/>
  <c r="P31" i="1" s="1"/>
  <c r="P35" i="1" s="1"/>
  <c r="P34" i="1"/>
  <c r="Q30" i="1"/>
</calcChain>
</file>

<file path=xl/comments1.xml><?xml version="1.0" encoding="utf-8"?>
<comments xmlns="http://schemas.openxmlformats.org/spreadsheetml/2006/main">
  <authors>
    <author>Niagara College</author>
    <author>default user</author>
  </authors>
  <commentList>
    <comment ref="E9" authorId="0" shapeId="0">
      <text>
        <r>
          <rPr>
            <b/>
            <sz val="8"/>
            <color indexed="81"/>
            <rFont val="Tahoma"/>
          </rPr>
          <t>Niagara College:</t>
        </r>
        <r>
          <rPr>
            <sz val="8"/>
            <color indexed="81"/>
            <rFont val="Tahoma"/>
          </rPr>
          <t xml:space="preserve">
Please use the following format when entering the date.  Mm/dd/yy  Example: 07/15/06</t>
        </r>
      </text>
    </comment>
    <comment ref="N9" authorId="1" shapeId="0">
      <text>
        <r>
          <rPr>
            <b/>
            <sz val="8"/>
            <color indexed="81"/>
            <rFont val="Tahoma"/>
          </rPr>
          <t>Km ranges &amp; Rates:</t>
        </r>
        <r>
          <rPr>
            <sz val="8"/>
            <color indexed="81"/>
            <rFont val="Tahoma"/>
          </rPr>
          <t xml:space="preserve">
For business related travel effective August 14, 2006:
0 - 4,000 $0.3375   -&gt;   $0.40
4,001 - 10,700 $0.2925  -&gt;  $0.35
10,701 - 24,000 $0.2475  -&gt;  $0.29
&gt; 24,000 $0.2025  -&gt; $0.24
Note: All ranges will be monitored and rates changed by Financial Services as appropriate.</t>
        </r>
      </text>
    </comment>
  </commentList>
</comments>
</file>

<file path=xl/sharedStrings.xml><?xml version="1.0" encoding="utf-8"?>
<sst xmlns="http://schemas.openxmlformats.org/spreadsheetml/2006/main" count="52" uniqueCount="47">
  <si>
    <t>Travel Expense Report</t>
  </si>
  <si>
    <t>(CDN $ ONLY)</t>
  </si>
  <si>
    <t>Employee Name</t>
  </si>
  <si>
    <t>Vendor #</t>
  </si>
  <si>
    <t>Location/Dept.</t>
  </si>
  <si>
    <t xml:space="preserve">Period From  </t>
  </si>
  <si>
    <t>To</t>
  </si>
  <si>
    <t>(Financial Services Use Only)</t>
  </si>
  <si>
    <t>Program #</t>
  </si>
  <si>
    <t>Project #</t>
  </si>
  <si>
    <t>Full Purpose &amp; Description</t>
  </si>
  <si>
    <t>Total</t>
  </si>
  <si>
    <t>Account #</t>
  </si>
  <si>
    <t>Dept. #</t>
  </si>
  <si>
    <r>
      <t xml:space="preserve">(applicable receipts </t>
    </r>
    <r>
      <rPr>
        <b/>
        <i/>
        <sz val="9"/>
        <rFont val="Arial"/>
        <family val="2"/>
      </rPr>
      <t>must</t>
    </r>
    <r>
      <rPr>
        <i/>
        <sz val="9"/>
        <rFont val="Arial"/>
        <family val="2"/>
      </rPr>
      <t xml:space="preserve"> be attached)</t>
    </r>
  </si>
  <si>
    <t>km</t>
  </si>
  <si>
    <t>(xxxx)</t>
  </si>
  <si>
    <t>(8xxx)</t>
  </si>
  <si>
    <t>(e.g. mileage, meal, parking, taxi, accomodation)</t>
  </si>
  <si>
    <t>#'s</t>
  </si>
  <si>
    <t>I hereby certify that the foregoing expenses were incurred by me on college business.</t>
  </si>
  <si>
    <t>Totals</t>
  </si>
  <si>
    <t>Total Expenses</t>
  </si>
  <si>
    <t>Less Advances</t>
  </si>
  <si>
    <t>Signature:</t>
  </si>
  <si>
    <t>Date:</t>
  </si>
  <si>
    <t>(attach copy of request)</t>
  </si>
  <si>
    <t>Due to Employee</t>
  </si>
  <si>
    <t>(cheque requested)</t>
  </si>
  <si>
    <t>Due to College</t>
  </si>
  <si>
    <t>(cheque attached)</t>
  </si>
  <si>
    <t>If N/A fill with</t>
  </si>
  <si>
    <t>0000</t>
  </si>
  <si>
    <t>Other</t>
  </si>
  <si>
    <t>Expense</t>
  </si>
  <si>
    <t>Amount</t>
  </si>
  <si>
    <t xml:space="preserve">Grand </t>
  </si>
  <si>
    <t>Expenses</t>
  </si>
  <si>
    <t>Mileage</t>
  </si>
  <si>
    <t>(Receipts)</t>
  </si>
  <si>
    <t xml:space="preserve">($0.40/km) </t>
  </si>
  <si>
    <t>HST</t>
  </si>
  <si>
    <t>(Less HST)</t>
  </si>
  <si>
    <t>00000</t>
  </si>
  <si>
    <t>Signature</t>
  </si>
  <si>
    <t>Approved by Supervisor: Print Name</t>
  </si>
  <si>
    <t>Date
(mm/dd/yy)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</si>
</sst>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0000"/>
    <numFmt numFmtId="165" formatCode="mm/dd/yy;@"/>
  </numFmts>
  <fonts count="16" x14ac:knownFonts="1">
    <font>
      <sz val="10"/>
      <name val="Arial"/>
    </font>
    <font>
      <sz val="16"/>
      <name val="Arial Black"/>
      <family val="2"/>
    </font>
    <font>
      <i/>
      <sz val="12"/>
      <name val="Arial Black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i/>
      <sz val="7"/>
      <name val="Arial"/>
      <family val="2"/>
    </font>
    <font>
      <sz val="8"/>
      <color indexed="81"/>
      <name val="Tahoma"/>
    </font>
    <font>
      <b/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Border="1" applyAlignment="1" applyProtection="1">
      <protection locked="0"/>
    </xf>
    <xf numFmtId="15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8" fontId="10" fillId="2" borderId="6" xfId="0" applyNumberFormat="1" applyFont="1" applyFill="1" applyBorder="1" applyAlignment="1" applyProtection="1">
      <alignment horizontal="center"/>
      <protection locked="0"/>
    </xf>
    <xf numFmtId="8" fontId="3" fillId="2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3" fontId="0" fillId="2" borderId="9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Border="1" applyProtection="1"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13" fillId="3" borderId="0" xfId="0" applyFont="1" applyFill="1" applyProtection="1"/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49" fontId="10" fillId="2" borderId="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8" fontId="3" fillId="2" borderId="4" xfId="0" applyNumberFormat="1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8" fontId="9" fillId="2" borderId="4" xfId="0" quotePrefix="1" applyNumberFormat="1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right"/>
      <protection locked="0"/>
    </xf>
    <xf numFmtId="43" fontId="0" fillId="2" borderId="9" xfId="0" applyNumberFormat="1" applyFill="1" applyBorder="1" applyProtection="1"/>
    <xf numFmtId="43" fontId="0" fillId="0" borderId="6" xfId="0" applyNumberFormat="1" applyFill="1" applyBorder="1" applyProtection="1"/>
    <xf numFmtId="43" fontId="0" fillId="3" borderId="9" xfId="0" applyNumberFormat="1" applyFill="1" applyBorder="1" applyProtection="1"/>
    <xf numFmtId="43" fontId="0" fillId="3" borderId="6" xfId="0" applyNumberFormat="1" applyFill="1" applyBorder="1" applyProtection="1"/>
    <xf numFmtId="43" fontId="0" fillId="3" borderId="9" xfId="0" applyNumberFormat="1" applyFill="1" applyBorder="1" applyAlignment="1" applyProtection="1">
      <alignment horizontal="center"/>
    </xf>
    <xf numFmtId="43" fontId="0" fillId="2" borderId="9" xfId="0" applyNumberFormat="1" applyFill="1" applyBorder="1" applyAlignment="1" applyProtection="1">
      <alignment horizontal="center"/>
    </xf>
    <xf numFmtId="43" fontId="0" fillId="2" borderId="9" xfId="0" applyNumberFormat="1" applyFill="1" applyBorder="1" applyAlignment="1" applyProtection="1">
      <alignment horizontal="right"/>
    </xf>
    <xf numFmtId="43" fontId="0" fillId="0" borderId="6" xfId="0" applyNumberFormat="1" applyFill="1" applyBorder="1" applyAlignment="1" applyProtection="1">
      <alignment horizontal="right"/>
    </xf>
    <xf numFmtId="49" fontId="12" fillId="2" borderId="9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12" fillId="2" borderId="0" xfId="0" applyFont="1" applyFill="1" applyAlignment="1" applyProtection="1">
      <protection locked="0"/>
    </xf>
    <xf numFmtId="0" fontId="12" fillId="2" borderId="0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165" fontId="0" fillId="2" borderId="15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0" fontId="0" fillId="2" borderId="1" xfId="0" applyFill="1" applyBorder="1" applyAlignment="1" applyProtection="1">
      <protection locked="0"/>
    </xf>
    <xf numFmtId="43" fontId="0" fillId="2" borderId="3" xfId="0" applyNumberFormat="1" applyFill="1" applyBorder="1" applyAlignment="1" applyProtection="1">
      <alignment horizontal="center"/>
    </xf>
    <xf numFmtId="43" fontId="0" fillId="2" borderId="6" xfId="0" applyNumberForma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43" fontId="0" fillId="2" borderId="3" xfId="0" applyNumberFormat="1" applyFill="1" applyBorder="1" applyAlignment="1" applyProtection="1">
      <protection locked="0"/>
    </xf>
    <xf numFmtId="43" fontId="0" fillId="2" borderId="6" xfId="0" applyNumberFormat="1" applyFill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 vertical="top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center" vertical="top"/>
    </xf>
    <xf numFmtId="0" fontId="3" fillId="2" borderId="12" xfId="0" applyFont="1" applyFill="1" applyBorder="1" applyAlignment="1" applyProtection="1">
      <alignment horizontal="center" vertical="top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0" fillId="0" borderId="7" xfId="0" applyBorder="1" applyAlignment="1">
      <alignment horizontal="center" vertical="top"/>
    </xf>
    <xf numFmtId="0" fontId="3" fillId="2" borderId="13" xfId="0" applyFont="1" applyFill="1" applyBorder="1" applyAlignment="1" applyProtection="1">
      <alignment horizontal="center" vertical="top"/>
    </xf>
    <xf numFmtId="0" fontId="3" fillId="2" borderId="2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33492</xdr:rowOff>
    </xdr:from>
    <xdr:to>
      <xdr:col>2</xdr:col>
      <xdr:colOff>544286</xdr:colOff>
      <xdr:row>4</xdr:row>
      <xdr:rowOff>127170</xdr:rowOff>
    </xdr:to>
    <xdr:pic>
      <xdr:nvPicPr>
        <xdr:cNvPr id="1025" name="Picture 1" descr="Goo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8574" y="33492"/>
          <a:ext cx="1958069" cy="11686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showGridLines="0" tabSelected="1" zoomScale="85" zoomScaleNormal="85" workbookViewId="0">
      <selection activeCell="E10" sqref="E10:F10"/>
    </sheetView>
  </sheetViews>
  <sheetFormatPr defaultRowHeight="12.75" x14ac:dyDescent="0.2"/>
  <cols>
    <col min="1" max="4" width="10.7109375" style="1" customWidth="1"/>
    <col min="5" max="5" width="6.42578125" style="1" customWidth="1"/>
    <col min="6" max="6" width="5.7109375" style="1" customWidth="1"/>
    <col min="7" max="7" width="4.7109375" style="1" customWidth="1"/>
    <col min="8" max="8" width="19.7109375" style="1" customWidth="1"/>
    <col min="9" max="9" width="5.5703125" style="1" customWidth="1"/>
    <col min="10" max="10" width="8.42578125" style="1" customWidth="1"/>
    <col min="11" max="11" width="13.140625" style="1" customWidth="1"/>
    <col min="12" max="12" width="6.7109375" style="1" customWidth="1"/>
    <col min="13" max="13" width="10.28515625" style="1" customWidth="1"/>
    <col min="14" max="14" width="10.7109375" style="1" customWidth="1"/>
    <col min="15" max="16" width="13" style="1" customWidth="1"/>
    <col min="17" max="17" width="9.42578125" style="1" customWidth="1"/>
    <col min="18" max="18" width="13" style="1" customWidth="1"/>
    <col min="19" max="16384" width="9.140625" style="1"/>
  </cols>
  <sheetData>
    <row r="1" spans="1:18" ht="24" customHeight="1" x14ac:dyDescent="0.5">
      <c r="E1" s="42" t="s">
        <v>0</v>
      </c>
      <c r="F1" s="2"/>
      <c r="G1" s="2"/>
      <c r="L1" s="85" t="s">
        <v>1</v>
      </c>
      <c r="M1" s="85"/>
      <c r="N1" s="85"/>
    </row>
    <row r="2" spans="1:18" ht="20.25" customHeight="1" x14ac:dyDescent="0.2">
      <c r="E2" s="41" t="s">
        <v>2</v>
      </c>
      <c r="F2" s="3"/>
      <c r="G2" s="3"/>
      <c r="H2" s="86"/>
      <c r="I2" s="86"/>
      <c r="J2" s="86"/>
      <c r="K2" s="86"/>
      <c r="L2" s="86"/>
      <c r="M2" s="41" t="s">
        <v>3</v>
      </c>
      <c r="N2" s="86"/>
      <c r="O2" s="86"/>
      <c r="P2" s="4"/>
      <c r="Q2" s="77"/>
      <c r="R2" s="77"/>
    </row>
    <row r="3" spans="1:18" ht="20.25" customHeight="1" x14ac:dyDescent="0.2">
      <c r="E3" s="41" t="s">
        <v>4</v>
      </c>
      <c r="F3" s="3"/>
      <c r="G3" s="3"/>
      <c r="H3" s="78"/>
      <c r="I3" s="78"/>
      <c r="J3" s="78"/>
      <c r="K3" s="78"/>
      <c r="L3" s="78"/>
    </row>
    <row r="4" spans="1:18" ht="20.25" customHeight="1" x14ac:dyDescent="0.2">
      <c r="E4" s="41" t="s">
        <v>5</v>
      </c>
      <c r="F4" s="3"/>
      <c r="G4" s="3"/>
      <c r="H4" s="5"/>
      <c r="I4" s="43" t="s">
        <v>6</v>
      </c>
      <c r="J4" s="97"/>
      <c r="K4" s="98"/>
      <c r="L4" s="5"/>
      <c r="Q4" s="44" t="s">
        <v>7</v>
      </c>
      <c r="R4" s="6"/>
    </row>
    <row r="5" spans="1:18" ht="12" customHeight="1" x14ac:dyDescent="0.2">
      <c r="Q5" s="6"/>
      <c r="R5" s="6"/>
    </row>
    <row r="6" spans="1:18" ht="15.75" customHeight="1" x14ac:dyDescent="0.2">
      <c r="A6" s="7"/>
      <c r="B6" s="8"/>
      <c r="C6" s="45" t="s">
        <v>8</v>
      </c>
      <c r="D6" s="45" t="s">
        <v>9</v>
      </c>
      <c r="E6" s="107" t="s">
        <v>46</v>
      </c>
      <c r="F6" s="106"/>
      <c r="G6" s="79" t="s">
        <v>10</v>
      </c>
      <c r="H6" s="80"/>
      <c r="I6" s="80"/>
      <c r="J6" s="80"/>
      <c r="K6" s="80"/>
      <c r="L6" s="81"/>
      <c r="M6" s="8"/>
      <c r="N6" s="45" t="s">
        <v>11</v>
      </c>
      <c r="O6" s="45" t="s">
        <v>33</v>
      </c>
      <c r="P6" s="45" t="s">
        <v>36</v>
      </c>
      <c r="Q6" s="9"/>
      <c r="R6" s="9"/>
    </row>
    <row r="7" spans="1:18" ht="15.75" customHeight="1" x14ac:dyDescent="0.2">
      <c r="A7" s="47" t="s">
        <v>12</v>
      </c>
      <c r="B7" s="46" t="s">
        <v>13</v>
      </c>
      <c r="C7" s="48" t="s">
        <v>31</v>
      </c>
      <c r="D7" s="48" t="s">
        <v>31</v>
      </c>
      <c r="E7" s="102"/>
      <c r="F7" s="103"/>
      <c r="G7" s="82" t="s">
        <v>14</v>
      </c>
      <c r="H7" s="83"/>
      <c r="I7" s="83"/>
      <c r="J7" s="83"/>
      <c r="K7" s="83"/>
      <c r="L7" s="84"/>
      <c r="M7" s="46" t="s">
        <v>15</v>
      </c>
      <c r="N7" s="46" t="s">
        <v>38</v>
      </c>
      <c r="O7" s="46" t="s">
        <v>34</v>
      </c>
      <c r="P7" s="46" t="s">
        <v>11</v>
      </c>
      <c r="Q7" s="10"/>
      <c r="R7" s="49" t="s">
        <v>11</v>
      </c>
    </row>
    <row r="8" spans="1:18" ht="15" customHeight="1" x14ac:dyDescent="0.2">
      <c r="A8" s="47" t="s">
        <v>16</v>
      </c>
      <c r="B8" s="46" t="s">
        <v>17</v>
      </c>
      <c r="C8" s="50" t="s">
        <v>32</v>
      </c>
      <c r="D8" s="50" t="s">
        <v>43</v>
      </c>
      <c r="E8" s="102"/>
      <c r="F8" s="103"/>
      <c r="G8" s="82" t="s">
        <v>18</v>
      </c>
      <c r="H8" s="83"/>
      <c r="I8" s="83"/>
      <c r="J8" s="83"/>
      <c r="K8" s="83"/>
      <c r="L8" s="84"/>
      <c r="M8" s="51" t="s">
        <v>19</v>
      </c>
      <c r="N8" s="43" t="s">
        <v>35</v>
      </c>
      <c r="O8" s="52" t="s">
        <v>35</v>
      </c>
      <c r="P8" s="52" t="s">
        <v>37</v>
      </c>
      <c r="Q8" s="49" t="s">
        <v>41</v>
      </c>
      <c r="R8" s="53" t="s">
        <v>42</v>
      </c>
    </row>
    <row r="9" spans="1:18" ht="10.5" customHeight="1" x14ac:dyDescent="0.2">
      <c r="A9" s="11"/>
      <c r="B9" s="12"/>
      <c r="C9" s="13"/>
      <c r="D9" s="13"/>
      <c r="E9" s="104"/>
      <c r="F9" s="105"/>
      <c r="G9" s="15"/>
      <c r="H9" s="16"/>
      <c r="I9" s="16"/>
      <c r="J9" s="16"/>
      <c r="K9" s="16"/>
      <c r="L9" s="17"/>
      <c r="M9" s="14"/>
      <c r="N9" s="54" t="s">
        <v>40</v>
      </c>
      <c r="O9" s="18" t="s">
        <v>39</v>
      </c>
      <c r="P9" s="19"/>
      <c r="Q9" s="20"/>
      <c r="R9" s="21"/>
    </row>
    <row r="10" spans="1:18" ht="21.75" customHeight="1" x14ac:dyDescent="0.2">
      <c r="A10" s="22"/>
      <c r="B10" s="23"/>
      <c r="C10" s="24"/>
      <c r="D10" s="24"/>
      <c r="E10" s="75"/>
      <c r="F10" s="76"/>
      <c r="G10" s="72"/>
      <c r="H10" s="73"/>
      <c r="I10" s="73"/>
      <c r="J10" s="73"/>
      <c r="K10" s="73"/>
      <c r="L10" s="74"/>
      <c r="M10" s="25"/>
      <c r="N10" s="61" t="str">
        <f>IF(N(E10),IF(E10&lt;"2006/8/14"+0,M10*0.3375,M10*0.4),"0")</f>
        <v>0</v>
      </c>
      <c r="O10" s="26"/>
      <c r="P10" s="62">
        <f t="shared" ref="P10:P29" si="0">N10+O10</f>
        <v>0</v>
      </c>
      <c r="Q10" s="60" t="str">
        <f>IF(N(E10),IF(E10&lt;"2010/7/1"+0,P10*5/113,P10*13/113),"0")</f>
        <v>0</v>
      </c>
      <c r="R10" s="58">
        <f>P10-Q10</f>
        <v>0</v>
      </c>
    </row>
    <row r="11" spans="1:18" ht="21.75" customHeight="1" x14ac:dyDescent="0.2">
      <c r="A11" s="27"/>
      <c r="B11" s="23"/>
      <c r="C11" s="24"/>
      <c r="D11" s="64"/>
      <c r="E11" s="75"/>
      <c r="F11" s="76"/>
      <c r="G11" s="72"/>
      <c r="H11" s="73"/>
      <c r="I11" s="73"/>
      <c r="J11" s="73"/>
      <c r="K11" s="73"/>
      <c r="L11" s="74"/>
      <c r="M11" s="25"/>
      <c r="N11" s="61" t="str">
        <f t="shared" ref="N11:N29" si="1">IF(N(E11),IF(E11&lt;"2006/8/14"+0,M11*0.3375,M11*0.4),"0")</f>
        <v>0</v>
      </c>
      <c r="O11" s="26"/>
      <c r="P11" s="62">
        <f t="shared" si="0"/>
        <v>0</v>
      </c>
      <c r="Q11" s="60" t="str">
        <f t="shared" ref="Q11:Q29" si="2">IF(N(E11),IF(E11&lt;"2010/7/1"+0,P11*5/113,P11*13/113),"0")</f>
        <v>0</v>
      </c>
      <c r="R11" s="58">
        <f t="shared" ref="R11:R29" si="3">P11-Q11</f>
        <v>0</v>
      </c>
    </row>
    <row r="12" spans="1:18" ht="21.75" customHeight="1" x14ac:dyDescent="0.2">
      <c r="A12" s="27"/>
      <c r="B12" s="23"/>
      <c r="C12" s="24"/>
      <c r="D12" s="24"/>
      <c r="E12" s="75"/>
      <c r="F12" s="76"/>
      <c r="G12" s="72"/>
      <c r="H12" s="73"/>
      <c r="I12" s="73"/>
      <c r="J12" s="73"/>
      <c r="K12" s="73"/>
      <c r="L12" s="74"/>
      <c r="M12" s="25"/>
      <c r="N12" s="61" t="str">
        <f t="shared" si="1"/>
        <v>0</v>
      </c>
      <c r="O12" s="26"/>
      <c r="P12" s="62">
        <f t="shared" si="0"/>
        <v>0</v>
      </c>
      <c r="Q12" s="60" t="str">
        <f t="shared" si="2"/>
        <v>0</v>
      </c>
      <c r="R12" s="58">
        <f t="shared" si="3"/>
        <v>0</v>
      </c>
    </row>
    <row r="13" spans="1:18" ht="21.75" customHeight="1" x14ac:dyDescent="0.2">
      <c r="A13" s="27"/>
      <c r="B13" s="23"/>
      <c r="C13" s="24"/>
      <c r="D13" s="24"/>
      <c r="E13" s="75"/>
      <c r="F13" s="76"/>
      <c r="G13" s="72"/>
      <c r="H13" s="73"/>
      <c r="I13" s="73"/>
      <c r="J13" s="73"/>
      <c r="K13" s="73"/>
      <c r="L13" s="74"/>
      <c r="M13" s="25"/>
      <c r="N13" s="61" t="str">
        <f t="shared" si="1"/>
        <v>0</v>
      </c>
      <c r="O13" s="26"/>
      <c r="P13" s="62">
        <f t="shared" si="0"/>
        <v>0</v>
      </c>
      <c r="Q13" s="60" t="str">
        <f t="shared" si="2"/>
        <v>0</v>
      </c>
      <c r="R13" s="58">
        <f t="shared" si="3"/>
        <v>0</v>
      </c>
    </row>
    <row r="14" spans="1:18" ht="21.75" customHeight="1" x14ac:dyDescent="0.2">
      <c r="A14" s="27"/>
      <c r="B14" s="23"/>
      <c r="C14" s="24"/>
      <c r="D14" s="24"/>
      <c r="E14" s="75"/>
      <c r="F14" s="76"/>
      <c r="G14" s="72"/>
      <c r="H14" s="73"/>
      <c r="I14" s="73"/>
      <c r="J14" s="73"/>
      <c r="K14" s="73"/>
      <c r="L14" s="74"/>
      <c r="M14" s="25"/>
      <c r="N14" s="61" t="str">
        <f t="shared" si="1"/>
        <v>0</v>
      </c>
      <c r="O14" s="26"/>
      <c r="P14" s="62">
        <f t="shared" si="0"/>
        <v>0</v>
      </c>
      <c r="Q14" s="60" t="str">
        <f t="shared" si="2"/>
        <v>0</v>
      </c>
      <c r="R14" s="58">
        <f t="shared" si="3"/>
        <v>0</v>
      </c>
    </row>
    <row r="15" spans="1:18" ht="21.75" customHeight="1" x14ac:dyDescent="0.2">
      <c r="A15" s="27"/>
      <c r="B15" s="23"/>
      <c r="C15" s="24"/>
      <c r="D15" s="24"/>
      <c r="E15" s="75"/>
      <c r="F15" s="76"/>
      <c r="G15" s="72"/>
      <c r="H15" s="73"/>
      <c r="I15" s="73"/>
      <c r="J15" s="73"/>
      <c r="K15" s="73"/>
      <c r="L15" s="74"/>
      <c r="M15" s="25"/>
      <c r="N15" s="61" t="str">
        <f t="shared" si="1"/>
        <v>0</v>
      </c>
      <c r="O15" s="26"/>
      <c r="P15" s="62">
        <f t="shared" si="0"/>
        <v>0</v>
      </c>
      <c r="Q15" s="60" t="str">
        <f t="shared" si="2"/>
        <v>0</v>
      </c>
      <c r="R15" s="58">
        <f t="shared" si="3"/>
        <v>0</v>
      </c>
    </row>
    <row r="16" spans="1:18" ht="21.75" customHeight="1" x14ac:dyDescent="0.2">
      <c r="A16" s="27"/>
      <c r="B16" s="23"/>
      <c r="C16" s="24"/>
      <c r="D16" s="24"/>
      <c r="E16" s="75"/>
      <c r="F16" s="76"/>
      <c r="G16" s="72"/>
      <c r="H16" s="73"/>
      <c r="I16" s="73"/>
      <c r="J16" s="73"/>
      <c r="K16" s="73"/>
      <c r="L16" s="74"/>
      <c r="M16" s="25"/>
      <c r="N16" s="61" t="str">
        <f t="shared" si="1"/>
        <v>0</v>
      </c>
      <c r="O16" s="26"/>
      <c r="P16" s="62">
        <f t="shared" si="0"/>
        <v>0</v>
      </c>
      <c r="Q16" s="60" t="str">
        <f t="shared" si="2"/>
        <v>0</v>
      </c>
      <c r="R16" s="58">
        <f t="shared" si="3"/>
        <v>0</v>
      </c>
    </row>
    <row r="17" spans="1:18" ht="21.75" customHeight="1" x14ac:dyDescent="0.2">
      <c r="A17" s="27"/>
      <c r="B17" s="23"/>
      <c r="C17" s="24"/>
      <c r="D17" s="24"/>
      <c r="E17" s="75"/>
      <c r="F17" s="76"/>
      <c r="G17" s="72"/>
      <c r="H17" s="73"/>
      <c r="I17" s="73"/>
      <c r="J17" s="73"/>
      <c r="K17" s="73"/>
      <c r="L17" s="74"/>
      <c r="M17" s="25"/>
      <c r="N17" s="61" t="str">
        <f t="shared" si="1"/>
        <v>0</v>
      </c>
      <c r="O17" s="26"/>
      <c r="P17" s="62">
        <f t="shared" si="0"/>
        <v>0</v>
      </c>
      <c r="Q17" s="60" t="str">
        <f t="shared" si="2"/>
        <v>0</v>
      </c>
      <c r="R17" s="58">
        <f t="shared" si="3"/>
        <v>0</v>
      </c>
    </row>
    <row r="18" spans="1:18" ht="21.75" customHeight="1" x14ac:dyDescent="0.2">
      <c r="A18" s="27"/>
      <c r="B18" s="23"/>
      <c r="C18" s="24"/>
      <c r="D18" s="24"/>
      <c r="E18" s="75"/>
      <c r="F18" s="76"/>
      <c r="G18" s="72"/>
      <c r="H18" s="73"/>
      <c r="I18" s="73"/>
      <c r="J18" s="73"/>
      <c r="K18" s="73"/>
      <c r="L18" s="74"/>
      <c r="M18" s="25"/>
      <c r="N18" s="61" t="str">
        <f t="shared" si="1"/>
        <v>0</v>
      </c>
      <c r="O18" s="26"/>
      <c r="P18" s="62">
        <f t="shared" si="0"/>
        <v>0</v>
      </c>
      <c r="Q18" s="60" t="str">
        <f t="shared" si="2"/>
        <v>0</v>
      </c>
      <c r="R18" s="58">
        <f t="shared" si="3"/>
        <v>0</v>
      </c>
    </row>
    <row r="19" spans="1:18" ht="21.75" customHeight="1" x14ac:dyDescent="0.2">
      <c r="A19" s="27"/>
      <c r="B19" s="23"/>
      <c r="C19" s="24"/>
      <c r="D19" s="24"/>
      <c r="E19" s="75"/>
      <c r="F19" s="76"/>
      <c r="G19" s="72"/>
      <c r="H19" s="73"/>
      <c r="I19" s="73"/>
      <c r="J19" s="73"/>
      <c r="K19" s="73"/>
      <c r="L19" s="74"/>
      <c r="M19" s="25"/>
      <c r="N19" s="61" t="str">
        <f t="shared" si="1"/>
        <v>0</v>
      </c>
      <c r="O19" s="26"/>
      <c r="P19" s="62">
        <f t="shared" si="0"/>
        <v>0</v>
      </c>
      <c r="Q19" s="60" t="str">
        <f t="shared" si="2"/>
        <v>0</v>
      </c>
      <c r="R19" s="58">
        <f t="shared" si="3"/>
        <v>0</v>
      </c>
    </row>
    <row r="20" spans="1:18" ht="21.75" customHeight="1" x14ac:dyDescent="0.2">
      <c r="A20" s="27"/>
      <c r="B20" s="23"/>
      <c r="C20" s="24"/>
      <c r="D20" s="24"/>
      <c r="E20" s="75"/>
      <c r="F20" s="76"/>
      <c r="G20" s="72"/>
      <c r="H20" s="73"/>
      <c r="I20" s="73"/>
      <c r="J20" s="73"/>
      <c r="K20" s="73"/>
      <c r="L20" s="74"/>
      <c r="M20" s="25"/>
      <c r="N20" s="61" t="str">
        <f t="shared" si="1"/>
        <v>0</v>
      </c>
      <c r="O20" s="26"/>
      <c r="P20" s="62">
        <f t="shared" si="0"/>
        <v>0</v>
      </c>
      <c r="Q20" s="60" t="str">
        <f t="shared" si="2"/>
        <v>0</v>
      </c>
      <c r="R20" s="58">
        <f t="shared" si="3"/>
        <v>0</v>
      </c>
    </row>
    <row r="21" spans="1:18" ht="21.75" customHeight="1" x14ac:dyDescent="0.2">
      <c r="A21" s="27"/>
      <c r="B21" s="23"/>
      <c r="C21" s="24"/>
      <c r="D21" s="24"/>
      <c r="E21" s="75"/>
      <c r="F21" s="76"/>
      <c r="G21" s="72"/>
      <c r="H21" s="73"/>
      <c r="I21" s="73"/>
      <c r="J21" s="73"/>
      <c r="K21" s="73"/>
      <c r="L21" s="74"/>
      <c r="M21" s="25"/>
      <c r="N21" s="61" t="str">
        <f t="shared" si="1"/>
        <v>0</v>
      </c>
      <c r="O21" s="26"/>
      <c r="P21" s="62">
        <f t="shared" si="0"/>
        <v>0</v>
      </c>
      <c r="Q21" s="60" t="str">
        <f t="shared" si="2"/>
        <v>0</v>
      </c>
      <c r="R21" s="58">
        <f t="shared" si="3"/>
        <v>0</v>
      </c>
    </row>
    <row r="22" spans="1:18" ht="21.75" customHeight="1" x14ac:dyDescent="0.2">
      <c r="A22" s="27"/>
      <c r="B22" s="23"/>
      <c r="C22" s="24"/>
      <c r="D22" s="24"/>
      <c r="E22" s="75"/>
      <c r="F22" s="76"/>
      <c r="G22" s="72"/>
      <c r="H22" s="73"/>
      <c r="I22" s="73"/>
      <c r="J22" s="73"/>
      <c r="K22" s="73"/>
      <c r="L22" s="74"/>
      <c r="M22" s="25"/>
      <c r="N22" s="61" t="str">
        <f t="shared" si="1"/>
        <v>0</v>
      </c>
      <c r="O22" s="26"/>
      <c r="P22" s="62">
        <f t="shared" si="0"/>
        <v>0</v>
      </c>
      <c r="Q22" s="60" t="str">
        <f t="shared" si="2"/>
        <v>0</v>
      </c>
      <c r="R22" s="58">
        <f t="shared" si="3"/>
        <v>0</v>
      </c>
    </row>
    <row r="23" spans="1:18" ht="21.75" customHeight="1" x14ac:dyDescent="0.2">
      <c r="A23" s="27"/>
      <c r="B23" s="23"/>
      <c r="C23" s="24"/>
      <c r="D23" s="24"/>
      <c r="E23" s="75"/>
      <c r="F23" s="76"/>
      <c r="G23" s="72"/>
      <c r="H23" s="73"/>
      <c r="I23" s="73"/>
      <c r="J23" s="73"/>
      <c r="K23" s="73"/>
      <c r="L23" s="74"/>
      <c r="M23" s="25"/>
      <c r="N23" s="61" t="str">
        <f t="shared" si="1"/>
        <v>0</v>
      </c>
      <c r="O23" s="26"/>
      <c r="P23" s="62">
        <f t="shared" si="0"/>
        <v>0</v>
      </c>
      <c r="Q23" s="60" t="str">
        <f t="shared" si="2"/>
        <v>0</v>
      </c>
      <c r="R23" s="58">
        <f t="shared" si="3"/>
        <v>0</v>
      </c>
    </row>
    <row r="24" spans="1:18" ht="21.75" customHeight="1" x14ac:dyDescent="0.2">
      <c r="A24" s="27"/>
      <c r="B24" s="23"/>
      <c r="C24" s="24"/>
      <c r="D24" s="24"/>
      <c r="E24" s="75"/>
      <c r="F24" s="76"/>
      <c r="G24" s="72"/>
      <c r="H24" s="73"/>
      <c r="I24" s="73"/>
      <c r="J24" s="73"/>
      <c r="K24" s="73"/>
      <c r="L24" s="74"/>
      <c r="M24" s="25"/>
      <c r="N24" s="61" t="str">
        <f t="shared" si="1"/>
        <v>0</v>
      </c>
      <c r="O24" s="26"/>
      <c r="P24" s="62">
        <f t="shared" si="0"/>
        <v>0</v>
      </c>
      <c r="Q24" s="60" t="str">
        <f t="shared" si="2"/>
        <v>0</v>
      </c>
      <c r="R24" s="58">
        <f t="shared" si="3"/>
        <v>0</v>
      </c>
    </row>
    <row r="25" spans="1:18" ht="21.75" customHeight="1" x14ac:dyDescent="0.2">
      <c r="A25" s="27"/>
      <c r="B25" s="23"/>
      <c r="C25" s="24"/>
      <c r="D25" s="24"/>
      <c r="E25" s="75"/>
      <c r="F25" s="76"/>
      <c r="G25" s="72"/>
      <c r="H25" s="73"/>
      <c r="I25" s="73"/>
      <c r="J25" s="73"/>
      <c r="K25" s="73"/>
      <c r="L25" s="74"/>
      <c r="M25" s="25"/>
      <c r="N25" s="61" t="str">
        <f t="shared" si="1"/>
        <v>0</v>
      </c>
      <c r="O25" s="26"/>
      <c r="P25" s="62">
        <f t="shared" si="0"/>
        <v>0</v>
      </c>
      <c r="Q25" s="60" t="str">
        <f t="shared" si="2"/>
        <v>0</v>
      </c>
      <c r="R25" s="58">
        <f t="shared" si="3"/>
        <v>0</v>
      </c>
    </row>
    <row r="26" spans="1:18" ht="21.75" customHeight="1" x14ac:dyDescent="0.2">
      <c r="A26" s="27"/>
      <c r="B26" s="23"/>
      <c r="C26" s="24"/>
      <c r="D26" s="24"/>
      <c r="E26" s="75"/>
      <c r="F26" s="76"/>
      <c r="G26" s="72"/>
      <c r="H26" s="73"/>
      <c r="I26" s="73"/>
      <c r="J26" s="73"/>
      <c r="K26" s="73"/>
      <c r="L26" s="74"/>
      <c r="M26" s="25"/>
      <c r="N26" s="61" t="str">
        <f t="shared" si="1"/>
        <v>0</v>
      </c>
      <c r="O26" s="26"/>
      <c r="P26" s="62">
        <f t="shared" si="0"/>
        <v>0</v>
      </c>
      <c r="Q26" s="60" t="str">
        <f t="shared" si="2"/>
        <v>0</v>
      </c>
      <c r="R26" s="58">
        <f t="shared" si="3"/>
        <v>0</v>
      </c>
    </row>
    <row r="27" spans="1:18" ht="21.75" customHeight="1" x14ac:dyDescent="0.2">
      <c r="A27" s="27"/>
      <c r="B27" s="23"/>
      <c r="C27" s="24"/>
      <c r="D27" s="24"/>
      <c r="E27" s="75"/>
      <c r="F27" s="76"/>
      <c r="G27" s="72"/>
      <c r="H27" s="73"/>
      <c r="I27" s="73"/>
      <c r="J27" s="73"/>
      <c r="K27" s="73"/>
      <c r="L27" s="74"/>
      <c r="M27" s="25"/>
      <c r="N27" s="61" t="str">
        <f t="shared" si="1"/>
        <v>0</v>
      </c>
      <c r="O27" s="26"/>
      <c r="P27" s="62">
        <f t="shared" si="0"/>
        <v>0</v>
      </c>
      <c r="Q27" s="60" t="str">
        <f t="shared" si="2"/>
        <v>0</v>
      </c>
      <c r="R27" s="58">
        <f t="shared" si="3"/>
        <v>0</v>
      </c>
    </row>
    <row r="28" spans="1:18" ht="21.75" customHeight="1" x14ac:dyDescent="0.2">
      <c r="A28" s="27"/>
      <c r="B28" s="23"/>
      <c r="C28" s="24"/>
      <c r="D28" s="24"/>
      <c r="E28" s="75"/>
      <c r="F28" s="76"/>
      <c r="G28" s="72"/>
      <c r="H28" s="73"/>
      <c r="I28" s="73"/>
      <c r="J28" s="73"/>
      <c r="K28" s="73"/>
      <c r="L28" s="74"/>
      <c r="M28" s="25"/>
      <c r="N28" s="61" t="str">
        <f t="shared" si="1"/>
        <v>0</v>
      </c>
      <c r="O28" s="26"/>
      <c r="P28" s="62">
        <f t="shared" si="0"/>
        <v>0</v>
      </c>
      <c r="Q28" s="60" t="str">
        <f t="shared" si="2"/>
        <v>0</v>
      </c>
      <c r="R28" s="58">
        <f t="shared" si="3"/>
        <v>0</v>
      </c>
    </row>
    <row r="29" spans="1:18" ht="21.75" customHeight="1" x14ac:dyDescent="0.2">
      <c r="A29" s="25"/>
      <c r="B29" s="28"/>
      <c r="C29" s="29"/>
      <c r="D29" s="29"/>
      <c r="E29" s="75"/>
      <c r="F29" s="76"/>
      <c r="G29" s="72"/>
      <c r="H29" s="73"/>
      <c r="I29" s="73"/>
      <c r="J29" s="73"/>
      <c r="K29" s="73"/>
      <c r="L29" s="74"/>
      <c r="M29" s="25"/>
      <c r="N29" s="61" t="str">
        <f t="shared" si="1"/>
        <v>0</v>
      </c>
      <c r="O29" s="26"/>
      <c r="P29" s="62">
        <f t="shared" si="0"/>
        <v>0</v>
      </c>
      <c r="Q29" s="60" t="str">
        <f t="shared" si="2"/>
        <v>0</v>
      </c>
      <c r="R29" s="58">
        <f t="shared" si="3"/>
        <v>0</v>
      </c>
    </row>
    <row r="30" spans="1:18" ht="21.75" customHeight="1" x14ac:dyDescent="0.2">
      <c r="A30" s="1" t="s">
        <v>20</v>
      </c>
      <c r="B30" s="30"/>
      <c r="C30" s="31"/>
      <c r="D30" s="31"/>
      <c r="E30" s="31"/>
      <c r="F30" s="31"/>
      <c r="G30" s="31"/>
      <c r="H30" s="32"/>
      <c r="I30" s="33"/>
      <c r="J30" s="33"/>
      <c r="K30" s="33"/>
      <c r="L30" s="55" t="s">
        <v>21</v>
      </c>
      <c r="M30" s="57">
        <f t="shared" ref="M30:R30" si="4">SUM(M10:M29)</f>
        <v>0</v>
      </c>
      <c r="N30" s="56">
        <f t="shared" si="4"/>
        <v>0</v>
      </c>
      <c r="O30" s="57">
        <f t="shared" si="4"/>
        <v>0</v>
      </c>
      <c r="P30" s="63">
        <f t="shared" si="4"/>
        <v>0</v>
      </c>
      <c r="Q30" s="59">
        <f t="shared" si="4"/>
        <v>0</v>
      </c>
      <c r="R30" s="59">
        <f t="shared" si="4"/>
        <v>0</v>
      </c>
    </row>
    <row r="31" spans="1:18" ht="20.25" customHeight="1" x14ac:dyDescent="0.2">
      <c r="N31" s="93" t="s">
        <v>22</v>
      </c>
      <c r="O31" s="94"/>
      <c r="P31" s="56">
        <f>P30</f>
        <v>0</v>
      </c>
      <c r="Q31" s="34"/>
    </row>
    <row r="32" spans="1:18" ht="8.25" customHeight="1" x14ac:dyDescent="0.2">
      <c r="B32" s="67"/>
      <c r="C32" s="67"/>
      <c r="D32" s="67"/>
      <c r="E32" s="67"/>
      <c r="H32" s="65"/>
      <c r="I32" s="65"/>
      <c r="J32" s="67"/>
      <c r="K32" s="67"/>
      <c r="N32" s="89" t="s">
        <v>23</v>
      </c>
      <c r="O32" s="90"/>
      <c r="P32" s="95"/>
      <c r="Q32" s="35"/>
    </row>
    <row r="33" spans="1:19" ht="8.25" customHeight="1" x14ac:dyDescent="0.2">
      <c r="A33" s="68"/>
      <c r="B33" s="66"/>
      <c r="C33" s="66"/>
      <c r="D33" s="66"/>
      <c r="E33" s="67"/>
      <c r="F33" s="36"/>
      <c r="G33" s="36"/>
      <c r="H33" s="66"/>
      <c r="I33" s="67"/>
      <c r="J33" s="67"/>
      <c r="K33" s="67"/>
      <c r="L33" s="36"/>
      <c r="N33" s="91"/>
      <c r="O33" s="92"/>
      <c r="P33" s="96"/>
      <c r="Q33" s="34" t="s">
        <v>26</v>
      </c>
    </row>
    <row r="34" spans="1:19" ht="17.25" customHeight="1" x14ac:dyDescent="0.2">
      <c r="A34" s="70" t="s">
        <v>24</v>
      </c>
      <c r="B34" s="36"/>
      <c r="C34" s="36"/>
      <c r="D34" s="36"/>
      <c r="E34" s="37"/>
      <c r="F34" s="38"/>
      <c r="G34" s="38"/>
      <c r="H34" s="99" t="s">
        <v>25</v>
      </c>
      <c r="I34" s="70"/>
      <c r="J34" s="70"/>
      <c r="K34" s="70"/>
      <c r="M34" s="70"/>
      <c r="N34" s="93" t="s">
        <v>27</v>
      </c>
      <c r="O34" s="94"/>
      <c r="P34" s="56" t="str">
        <f>IF(P31-P32&lt;=0," ",P31-P32)</f>
        <v xml:space="preserve"> </v>
      </c>
      <c r="Q34" s="34" t="s">
        <v>28</v>
      </c>
      <c r="S34" s="39"/>
    </row>
    <row r="35" spans="1:19" ht="10.5" customHeight="1" x14ac:dyDescent="0.2">
      <c r="A35" s="36"/>
      <c r="B35" s="67"/>
      <c r="C35" s="67"/>
      <c r="D35" s="67"/>
      <c r="E35" s="67"/>
      <c r="F35" s="36"/>
      <c r="G35" s="36"/>
      <c r="H35" s="67"/>
      <c r="I35" s="67"/>
      <c r="J35" s="67"/>
      <c r="K35" s="67"/>
      <c r="L35" s="36"/>
      <c r="N35" s="89" t="s">
        <v>29</v>
      </c>
      <c r="O35" s="90"/>
      <c r="P35" s="87" t="str">
        <f>IF(P31-P32&gt;=0," ",P31-P32)</f>
        <v xml:space="preserve"> </v>
      </c>
      <c r="Q35" s="35"/>
      <c r="S35" s="39"/>
    </row>
    <row r="36" spans="1:19" ht="8.25" customHeight="1" x14ac:dyDescent="0.2">
      <c r="A36" s="68"/>
      <c r="B36" s="66"/>
      <c r="C36" s="66"/>
      <c r="D36" s="66"/>
      <c r="E36" s="67"/>
      <c r="F36" s="68"/>
      <c r="G36" s="68"/>
      <c r="H36" s="66"/>
      <c r="I36" s="66"/>
      <c r="J36" s="67"/>
      <c r="K36" s="66"/>
      <c r="L36" s="68"/>
      <c r="N36" s="91"/>
      <c r="O36" s="92"/>
      <c r="P36" s="88"/>
      <c r="Q36" s="40" t="s">
        <v>30</v>
      </c>
    </row>
    <row r="37" spans="1:19" x14ac:dyDescent="0.2">
      <c r="A37" s="101" t="s">
        <v>45</v>
      </c>
      <c r="B37" s="101"/>
      <c r="C37" s="101"/>
      <c r="D37" s="36"/>
      <c r="E37" s="36"/>
      <c r="F37" s="71" t="s">
        <v>44</v>
      </c>
      <c r="G37" s="36"/>
      <c r="H37" s="36"/>
      <c r="I37" s="36"/>
      <c r="J37" s="36"/>
      <c r="K37" s="100" t="s">
        <v>25</v>
      </c>
      <c r="L37" s="100"/>
      <c r="M37" s="69"/>
      <c r="P37" s="40"/>
      <c r="Q37" s="40"/>
      <c r="S37" s="39"/>
    </row>
    <row r="38" spans="1:19" x14ac:dyDescent="0.2">
      <c r="E38" s="36"/>
      <c r="F38" s="36"/>
      <c r="G38" s="36"/>
      <c r="I38" s="36"/>
      <c r="J38" s="36"/>
      <c r="K38" s="36"/>
      <c r="M38" s="69"/>
    </row>
    <row r="39" spans="1:19" x14ac:dyDescent="0.2">
      <c r="A39" s="36"/>
      <c r="B39" s="36"/>
      <c r="C39" s="36"/>
      <c r="D39" s="36"/>
      <c r="E39" s="36"/>
      <c r="F39" s="36"/>
      <c r="G39" s="36"/>
    </row>
  </sheetData>
  <sheetProtection selectLockedCells="1"/>
  <mergeCells count="58">
    <mergeCell ref="K37:L37"/>
    <mergeCell ref="A37:C37"/>
    <mergeCell ref="E6:F8"/>
    <mergeCell ref="E28:F28"/>
    <mergeCell ref="G28:L28"/>
    <mergeCell ref="E29:F29"/>
    <mergeCell ref="G29:L29"/>
    <mergeCell ref="P35:P36"/>
    <mergeCell ref="N35:O36"/>
    <mergeCell ref="N31:O31"/>
    <mergeCell ref="P32:P33"/>
    <mergeCell ref="N32:O33"/>
    <mergeCell ref="N34:O34"/>
    <mergeCell ref="E23:F23"/>
    <mergeCell ref="G23:L23"/>
    <mergeCell ref="E26:F26"/>
    <mergeCell ref="G26:L26"/>
    <mergeCell ref="E27:F27"/>
    <mergeCell ref="G27:L27"/>
    <mergeCell ref="E24:F24"/>
    <mergeCell ref="G24:L24"/>
    <mergeCell ref="E25:F25"/>
    <mergeCell ref="G25:L25"/>
    <mergeCell ref="E19:F19"/>
    <mergeCell ref="G19:L19"/>
    <mergeCell ref="E20:F20"/>
    <mergeCell ref="G20:L20"/>
    <mergeCell ref="E17:F17"/>
    <mergeCell ref="G17:L17"/>
    <mergeCell ref="E18:F18"/>
    <mergeCell ref="G18:L18"/>
    <mergeCell ref="E10:F10"/>
    <mergeCell ref="E15:F15"/>
    <mergeCell ref="G15:L15"/>
    <mergeCell ref="E16:F16"/>
    <mergeCell ref="G16:L16"/>
    <mergeCell ref="E13:F13"/>
    <mergeCell ref="G13:L13"/>
    <mergeCell ref="E14:F14"/>
    <mergeCell ref="G14:L14"/>
    <mergeCell ref="L1:N1"/>
    <mergeCell ref="H2:L2"/>
    <mergeCell ref="N2:O2"/>
    <mergeCell ref="G7:L7"/>
    <mergeCell ref="G22:L22"/>
    <mergeCell ref="E22:F22"/>
    <mergeCell ref="G21:L21"/>
    <mergeCell ref="E21:F21"/>
    <mergeCell ref="Q2:R2"/>
    <mergeCell ref="H3:L3"/>
    <mergeCell ref="G6:L6"/>
    <mergeCell ref="E9:F9"/>
    <mergeCell ref="G8:L8"/>
    <mergeCell ref="G10:L10"/>
    <mergeCell ref="E11:F11"/>
    <mergeCell ref="G11:L11"/>
    <mergeCell ref="E12:F12"/>
    <mergeCell ref="G12:L12"/>
  </mergeCells>
  <phoneticPr fontId="0" type="noConversion"/>
  <dataValidations xWindow="410" yWindow="359" count="4">
    <dataValidation type="whole" allowBlank="1" showInputMessage="1" showErrorMessage="1" sqref="B10:B30">
      <formula1>8000</formula1>
      <formula2>8999</formula2>
    </dataValidation>
    <dataValidation type="textLength" allowBlank="1" showInputMessage="1" showErrorMessage="1" sqref="C10:C29 A10:A29">
      <formula1>4</formula1>
      <formula2>4</formula2>
    </dataValidation>
    <dataValidation type="textLength" allowBlank="1" showInputMessage="1" showErrorMessage="1" sqref="D10:D29">
      <formula1>5</formula1>
      <formula2>5</formula2>
    </dataValidation>
    <dataValidation allowBlank="1" showErrorMessage="1" prompt="_x000a_" sqref="M10:M29"/>
  </dataValidations>
  <pageMargins left="0.3" right="0.3" top="0.15" bottom="0.19" header="0" footer="0"/>
  <pageSetup scale="74" orientation="landscape" r:id="rId1"/>
  <headerFooter alignWithMargins="0"/>
  <ignoredErrors>
    <ignoredError sqref="C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CDN Travel &amp; Expense</vt:lpstr>
      <vt:lpstr>'CDN Travel &amp; Expense'!Print_Area</vt:lpstr>
    </vt:vector>
  </TitlesOfParts>
  <Company>Niagara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user</dc:creator>
  <cp:lastModifiedBy>mpasquale</cp:lastModifiedBy>
  <cp:lastPrinted>2017-09-01T12:23:19Z</cp:lastPrinted>
  <dcterms:created xsi:type="dcterms:W3CDTF">2001-04-10T19:22:02Z</dcterms:created>
  <dcterms:modified xsi:type="dcterms:W3CDTF">2017-09-01T12:27:42Z</dcterms:modified>
</cp:coreProperties>
</file>